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chovske_datlovani\2019\"/>
    </mc:Choice>
  </mc:AlternateContent>
  <bookViews>
    <workbookView xWindow="480" yWindow="36" windowWidth="8352" windowHeight="4200" activeTab="1"/>
  </bookViews>
  <sheets>
    <sheet name="10minpredloha" sheetId="1" r:id="rId1"/>
    <sheet name="10min ZAV" sheetId="2" r:id="rId2"/>
    <sheet name="česky" sheetId="3" r:id="rId3"/>
    <sheet name="arabsky1" sheetId="6" r:id="rId4"/>
    <sheet name="sumar" sheetId="5" r:id="rId5"/>
  </sheets>
  <definedNames>
    <definedName name="_xlnm._FilterDatabase" localSheetId="1" hidden="1">'10min ZAV'!$A$8:$F$9</definedName>
    <definedName name="_xlnm._FilterDatabase" localSheetId="0" hidden="1">'10minpredloha'!$A$8:$I$9</definedName>
    <definedName name="_xlnm._FilterDatabase" localSheetId="3" hidden="1">arabsky1!$A$8:$F$9</definedName>
    <definedName name="_xlnm._FilterDatabase" localSheetId="2" hidden="1">česky!$A$8:$F$9</definedName>
    <definedName name="_xlnm._FilterDatabase" localSheetId="4" hidden="1">sumar!$A$6:$H$9</definedName>
  </definedNames>
  <calcPr calcId="152511"/>
</workbook>
</file>

<file path=xl/calcChain.xml><?xml version="1.0" encoding="utf-8"?>
<calcChain xmlns="http://schemas.openxmlformats.org/spreadsheetml/2006/main">
  <c r="G13" i="5" l="1"/>
  <c r="G17" i="5"/>
  <c r="G22" i="5"/>
  <c r="G20" i="5"/>
  <c r="G21" i="5"/>
  <c r="G16" i="5"/>
  <c r="G15" i="5"/>
  <c r="G18" i="5"/>
  <c r="G14" i="5"/>
  <c r="G19" i="5"/>
  <c r="G11" i="5"/>
  <c r="G10" i="5"/>
  <c r="G12" i="5"/>
  <c r="G10" i="1" l="1"/>
  <c r="G16" i="1"/>
  <c r="G11" i="1"/>
  <c r="G14" i="1"/>
  <c r="E10" i="1"/>
  <c r="F10" i="1" s="1"/>
  <c r="E16" i="1"/>
  <c r="F16" i="1" s="1"/>
  <c r="E11" i="1"/>
  <c r="F11" i="1" s="1"/>
  <c r="E14" i="1"/>
  <c r="F14" i="1" s="1"/>
  <c r="E22" i="1" l="1"/>
  <c r="F22" i="1" s="1"/>
  <c r="E20" i="1"/>
  <c r="F20" i="1" s="1"/>
  <c r="G20" i="1"/>
  <c r="G22" i="1"/>
  <c r="E15" i="1" l="1"/>
  <c r="E19" i="1"/>
  <c r="E21" i="1"/>
  <c r="E13" i="1"/>
  <c r="E12" i="1"/>
  <c r="E17" i="1"/>
  <c r="G12" i="1" l="1"/>
  <c r="F12" i="1"/>
  <c r="G18" i="1" l="1"/>
  <c r="G13" i="1"/>
  <c r="G21" i="1"/>
  <c r="G19" i="1"/>
  <c r="G17" i="1"/>
  <c r="G15" i="1"/>
  <c r="F15" i="1"/>
  <c r="F19" i="1"/>
  <c r="F21" i="1"/>
  <c r="F13" i="1"/>
  <c r="F17" i="1"/>
  <c r="F18" i="1"/>
</calcChain>
</file>

<file path=xl/sharedStrings.xml><?xml version="1.0" encoding="utf-8"?>
<sst xmlns="http://schemas.openxmlformats.org/spreadsheetml/2006/main" count="229" uniqueCount="69">
  <si>
    <t>Pořadí</t>
  </si>
  <si>
    <t>Soutěžící</t>
  </si>
  <si>
    <t xml:space="preserve">Třída </t>
  </si>
  <si>
    <t>10minutový přepis z tištěné předlohy</t>
  </si>
  <si>
    <t>Čisté úhozy</t>
  </si>
  <si>
    <t>Čisté úhozy/min</t>
  </si>
  <si>
    <t>Procento chyb</t>
  </si>
  <si>
    <t>Hrubé úhozy</t>
  </si>
  <si>
    <t>Počet chyb</t>
  </si>
  <si>
    <t>Počet  bodů</t>
  </si>
  <si>
    <t>VÝSLEDKOVÁ LISTINA ZE SOUTĚŽE</t>
  </si>
  <si>
    <t>10minutový přepis v programu ZAV</t>
  </si>
  <si>
    <t>Disciplína</t>
  </si>
  <si>
    <t>Třída</t>
  </si>
  <si>
    <t>Body celkem</t>
  </si>
  <si>
    <t>10min. opis - tištěná předloha</t>
  </si>
  <si>
    <t>10min. opis - program ZAV</t>
  </si>
  <si>
    <t>Minutové cvičení - rychlá věta "arabsky"</t>
  </si>
  <si>
    <t xml:space="preserve">souhrnné výsledky </t>
  </si>
  <si>
    <t>minutové cvičení - "rychlá věta" česky</t>
  </si>
  <si>
    <t>Minutové cvičení - rychlá věta "česky"</t>
  </si>
  <si>
    <t>minutové cvičení - "rychlá věta"arabsky</t>
  </si>
  <si>
    <t>1</t>
  </si>
  <si>
    <t>4</t>
  </si>
  <si>
    <t>5</t>
  </si>
  <si>
    <t>6</t>
  </si>
  <si>
    <t>7</t>
  </si>
  <si>
    <t>9</t>
  </si>
  <si>
    <t>10</t>
  </si>
  <si>
    <t>11</t>
  </si>
  <si>
    <t>N</t>
  </si>
  <si>
    <t>2</t>
  </si>
  <si>
    <t>3</t>
  </si>
  <si>
    <t>8</t>
  </si>
  <si>
    <t>12</t>
  </si>
  <si>
    <t>13</t>
  </si>
  <si>
    <t>N = nesplněna kritéria</t>
  </si>
  <si>
    <t xml:space="preserve"> </t>
  </si>
  <si>
    <t>STOCHOVSKÉ DATLOVÁNÍ 2019</t>
  </si>
  <si>
    <t>1HT</t>
  </si>
  <si>
    <t>Král Vojtěch</t>
  </si>
  <si>
    <t>Richter Adam</t>
  </si>
  <si>
    <t>Kostková Tereza</t>
  </si>
  <si>
    <t>1OS</t>
  </si>
  <si>
    <t>Šíma Jan</t>
  </si>
  <si>
    <t>Májová Hana</t>
  </si>
  <si>
    <t>Stachová Simona</t>
  </si>
  <si>
    <t>Valkounová Tereza</t>
  </si>
  <si>
    <t>Honcharuk Vladyslav</t>
  </si>
  <si>
    <t>Hošek Daniel</t>
  </si>
  <si>
    <t>Marková Sabina</t>
  </si>
  <si>
    <t>Poláchová Hana</t>
  </si>
  <si>
    <t>Šteflová Adéla</t>
  </si>
  <si>
    <t>Pokorná Klára</t>
  </si>
  <si>
    <t>STOCHOVSKÉ DATLOVÁNÍ  2019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</si>
  <si>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</si>
  <si>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</si>
  <si>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</si>
  <si>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</si>
  <si>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</si>
  <si>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</si>
  <si>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</si>
  <si>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</si>
  <si>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</si>
  <si>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</si>
  <si>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</si>
  <si>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</si>
  <si>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Richter Adama</t>
  </si>
  <si>
    <t>Kostkovvá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</si>
</sst>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E"/>
      <charset val="238"/>
    </font>
    <font>
      <sz val="16"/>
      <name val="Times New Roman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theme="1"/>
      <name val="Arial CE"/>
      <charset val="238"/>
    </font>
    <font>
      <b/>
      <sz val="16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right" vertical="center" indent="2"/>
    </xf>
    <xf numFmtId="0" fontId="0" fillId="0" borderId="3" xfId="0" applyBorder="1" applyAlignment="1">
      <alignment horizontal="left" vertical="center" indent="1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center" indent="2"/>
    </xf>
    <xf numFmtId="1" fontId="0" fillId="0" borderId="0" xfId="0" applyNumberFormat="1"/>
    <xf numFmtId="164" fontId="0" fillId="0" borderId="3" xfId="0" applyNumberFormat="1" applyBorder="1" applyAlignment="1">
      <alignment horizontal="right" vertical="center" indent="2"/>
    </xf>
    <xf numFmtId="2" fontId="0" fillId="0" borderId="3" xfId="0" applyNumberFormat="1" applyBorder="1" applyAlignment="1">
      <alignment horizontal="right" vertical="center" indent="2"/>
    </xf>
    <xf numFmtId="164" fontId="0" fillId="0" borderId="1" xfId="0" applyNumberFormat="1" applyBorder="1" applyAlignment="1">
      <alignment horizontal="right" vertical="center" indent="2"/>
    </xf>
    <xf numFmtId="2" fontId="0" fillId="0" borderId="1" xfId="0" applyNumberFormat="1" applyBorder="1" applyAlignment="1">
      <alignment horizontal="right" vertical="center" indent="2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 vertical="center" indent="2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right" vertical="center" indent="2"/>
    </xf>
    <xf numFmtId="49" fontId="0" fillId="0" borderId="2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49" fontId="2" fillId="0" borderId="19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0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indent="1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</cellXfs>
  <cellStyles count="1">
    <cellStyle name="Normální" xfId="0" builtinId="0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10" zoomScaleNormal="110" workbookViewId="0">
      <selection activeCell="L19" sqref="L19"/>
    </sheetView>
  </sheetViews>
  <sheetFormatPr defaultRowHeight="13.2" x14ac:dyDescent="0.25"/>
  <cols>
    <col min="1" max="1" width="15.33203125" customWidth="1"/>
    <col min="2" max="2" width="30.6640625" customWidth="1"/>
    <col min="3" max="8" width="12.109375" customWidth="1"/>
    <col min="9" max="9" width="11.6640625" customWidth="1"/>
  </cols>
  <sheetData>
    <row r="1" spans="1:9" ht="20.100000000000001" customHeight="1" x14ac:dyDescent="0.4">
      <c r="A1" s="60" t="s">
        <v>10</v>
      </c>
      <c r="B1" s="60"/>
      <c r="C1" s="60"/>
      <c r="D1" s="60"/>
      <c r="E1" s="60"/>
      <c r="F1" s="60"/>
      <c r="G1" s="60"/>
      <c r="H1" s="60"/>
      <c r="I1" s="60"/>
    </row>
    <row r="2" spans="1:9" ht="20.100000000000001" customHeight="1" x14ac:dyDescent="0.4">
      <c r="A2" s="60" t="s">
        <v>54</v>
      </c>
      <c r="B2" s="60"/>
      <c r="C2" s="60"/>
      <c r="D2" s="60"/>
      <c r="E2" s="60"/>
      <c r="F2" s="60"/>
      <c r="G2" s="60"/>
      <c r="H2" s="60"/>
      <c r="I2" s="60"/>
    </row>
    <row r="3" spans="1:9" ht="20.100000000000001" customHeight="1" x14ac:dyDescent="0.4">
      <c r="A3" s="60"/>
      <c r="B3" s="60"/>
      <c r="C3" s="60"/>
      <c r="D3" s="60"/>
      <c r="E3" s="60"/>
      <c r="F3" s="60"/>
      <c r="G3" s="60"/>
      <c r="H3" s="60"/>
      <c r="I3" s="60"/>
    </row>
    <row r="4" spans="1:9" ht="20.100000000000001" customHeight="1" x14ac:dyDescent="0.4">
      <c r="A4" s="60" t="s">
        <v>3</v>
      </c>
      <c r="B4" s="60"/>
      <c r="C4" s="60"/>
      <c r="D4" s="60"/>
      <c r="E4" s="60"/>
      <c r="F4" s="60"/>
      <c r="G4" s="60"/>
      <c r="H4" s="60"/>
      <c r="I4" s="60"/>
    </row>
    <row r="5" spans="1:9" ht="20.100000000000001" customHeight="1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20.100000000000001" customHeigh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thickBot="1" x14ac:dyDescent="0.3"/>
    <row r="8" spans="1:9" ht="20.100000000000001" customHeight="1" thickTop="1" x14ac:dyDescent="0.25">
      <c r="A8" s="68" t="s">
        <v>2</v>
      </c>
      <c r="B8" s="61" t="s">
        <v>1</v>
      </c>
      <c r="C8" s="63" t="s">
        <v>7</v>
      </c>
      <c r="D8" s="63" t="s">
        <v>8</v>
      </c>
      <c r="E8" s="61" t="s">
        <v>4</v>
      </c>
      <c r="F8" s="63" t="s">
        <v>5</v>
      </c>
      <c r="G8" s="63" t="s">
        <v>6</v>
      </c>
      <c r="H8" s="61" t="s">
        <v>9</v>
      </c>
      <c r="I8" s="65" t="s">
        <v>0</v>
      </c>
    </row>
    <row r="9" spans="1:9" ht="20.100000000000001" customHeight="1" thickBot="1" x14ac:dyDescent="0.3">
      <c r="A9" s="69"/>
      <c r="B9" s="67"/>
      <c r="C9" s="64"/>
      <c r="D9" s="64"/>
      <c r="E9" s="62"/>
      <c r="F9" s="64"/>
      <c r="G9" s="64"/>
      <c r="H9" s="62"/>
      <c r="I9" s="66"/>
    </row>
    <row r="10" spans="1:9" ht="19.95" customHeight="1" thickTop="1" x14ac:dyDescent="0.25">
      <c r="A10" s="19" t="s">
        <v>39</v>
      </c>
      <c r="B10" s="20" t="s">
        <v>40</v>
      </c>
      <c r="C10" s="42">
        <v>2445</v>
      </c>
      <c r="D10" s="23">
        <v>1</v>
      </c>
      <c r="E10" s="38">
        <f t="shared" ref="E10:E22" si="0">C10-(D10*10)</f>
        <v>2435</v>
      </c>
      <c r="F10" s="43">
        <f t="shared" ref="F10:F22" si="1">E10/10</f>
        <v>243.5</v>
      </c>
      <c r="G10" s="5">
        <f t="shared" ref="G10:G22" si="2">D10*100/C10</f>
        <v>4.0899795501022497E-2</v>
      </c>
      <c r="H10" s="28">
        <v>39</v>
      </c>
      <c r="I10" s="34">
        <v>1</v>
      </c>
    </row>
    <row r="11" spans="1:9" ht="19.95" customHeight="1" x14ac:dyDescent="0.25">
      <c r="A11" s="13" t="s">
        <v>39</v>
      </c>
      <c r="B11" s="21" t="s">
        <v>41</v>
      </c>
      <c r="C11" s="44">
        <v>1732</v>
      </c>
      <c r="D11" s="26">
        <v>0</v>
      </c>
      <c r="E11" s="38">
        <f t="shared" si="0"/>
        <v>1732</v>
      </c>
      <c r="F11" s="45">
        <f t="shared" si="1"/>
        <v>173.2</v>
      </c>
      <c r="G11" s="5">
        <f t="shared" si="2"/>
        <v>0</v>
      </c>
      <c r="H11" s="26">
        <v>36</v>
      </c>
      <c r="I11" s="29">
        <v>2</v>
      </c>
    </row>
    <row r="12" spans="1:9" ht="19.95" customHeight="1" x14ac:dyDescent="0.25">
      <c r="A12" s="13" t="s">
        <v>39</v>
      </c>
      <c r="B12" s="21" t="s">
        <v>47</v>
      </c>
      <c r="C12" s="46">
        <v>1619</v>
      </c>
      <c r="D12" s="24">
        <v>4</v>
      </c>
      <c r="E12" s="38">
        <f t="shared" si="0"/>
        <v>1579</v>
      </c>
      <c r="F12" s="45">
        <f t="shared" si="1"/>
        <v>157.9</v>
      </c>
      <c r="G12" s="16">
        <f t="shared" si="2"/>
        <v>0.24706609017912293</v>
      </c>
      <c r="H12" s="24">
        <v>33</v>
      </c>
      <c r="I12" s="35">
        <v>3</v>
      </c>
    </row>
    <row r="13" spans="1:9" ht="19.95" customHeight="1" x14ac:dyDescent="0.25">
      <c r="A13" s="13" t="s">
        <v>39</v>
      </c>
      <c r="B13" s="21" t="s">
        <v>42</v>
      </c>
      <c r="C13" s="46">
        <v>1499</v>
      </c>
      <c r="D13" s="24">
        <v>0</v>
      </c>
      <c r="E13" s="38">
        <f t="shared" si="0"/>
        <v>1499</v>
      </c>
      <c r="F13" s="45">
        <f t="shared" si="1"/>
        <v>149.9</v>
      </c>
      <c r="G13" s="5">
        <f t="shared" si="2"/>
        <v>0</v>
      </c>
      <c r="H13" s="24">
        <v>30</v>
      </c>
      <c r="I13" s="95" t="s">
        <v>55</v>
      </c>
    </row>
    <row r="14" spans="1:9" ht="19.95" customHeight="1" x14ac:dyDescent="0.25">
      <c r="A14" s="13" t="s">
        <v>43</v>
      </c>
      <c r="B14" s="21" t="s">
        <v>44</v>
      </c>
      <c r="C14" s="44">
        <v>1507</v>
      </c>
      <c r="D14" s="26">
        <v>3</v>
      </c>
      <c r="E14" s="38">
        <f t="shared" si="0"/>
        <v>1477</v>
      </c>
      <c r="F14" s="45">
        <f t="shared" si="1"/>
        <v>147.69999999999999</v>
      </c>
      <c r="G14" s="5">
        <f t="shared" si="2"/>
        <v>0.19907100199071001</v>
      </c>
      <c r="H14" s="26">
        <v>27</v>
      </c>
      <c r="I14" s="29" t="s">
        <v>56</v>
      </c>
    </row>
    <row r="15" spans="1:9" ht="19.95" customHeight="1" x14ac:dyDescent="0.25">
      <c r="A15" s="13" t="s">
        <v>39</v>
      </c>
      <c r="B15" s="21" t="s">
        <v>45</v>
      </c>
      <c r="C15" s="46">
        <v>1428</v>
      </c>
      <c r="D15" s="24">
        <v>2</v>
      </c>
      <c r="E15" s="38">
        <f t="shared" si="0"/>
        <v>1408</v>
      </c>
      <c r="F15" s="45">
        <f t="shared" si="1"/>
        <v>140.80000000000001</v>
      </c>
      <c r="G15" s="14">
        <f t="shared" si="2"/>
        <v>0.14005602240896359</v>
      </c>
      <c r="H15" s="24">
        <v>24</v>
      </c>
      <c r="I15" s="35" t="s">
        <v>57</v>
      </c>
    </row>
    <row r="16" spans="1:9" ht="19.95" customHeight="1" x14ac:dyDescent="0.25">
      <c r="A16" s="13" t="s">
        <v>39</v>
      </c>
      <c r="B16" s="21" t="s">
        <v>46</v>
      </c>
      <c r="C16" s="44">
        <v>1331</v>
      </c>
      <c r="D16" s="26">
        <v>0</v>
      </c>
      <c r="E16" s="38">
        <f t="shared" si="0"/>
        <v>1331</v>
      </c>
      <c r="F16" s="45">
        <f t="shared" si="1"/>
        <v>133.1</v>
      </c>
      <c r="G16" s="5">
        <f t="shared" si="2"/>
        <v>0</v>
      </c>
      <c r="H16" s="26">
        <v>21</v>
      </c>
      <c r="I16" s="29" t="s">
        <v>58</v>
      </c>
    </row>
    <row r="17" spans="1:9" ht="19.95" customHeight="1" x14ac:dyDescent="0.25">
      <c r="A17" s="13" t="s">
        <v>43</v>
      </c>
      <c r="B17" s="21" t="s">
        <v>49</v>
      </c>
      <c r="C17" s="46">
        <v>1174</v>
      </c>
      <c r="D17" s="24">
        <v>2</v>
      </c>
      <c r="E17" s="38">
        <f t="shared" si="0"/>
        <v>1154</v>
      </c>
      <c r="F17" s="45">
        <f t="shared" si="1"/>
        <v>115.4</v>
      </c>
      <c r="G17" s="5">
        <f t="shared" si="2"/>
        <v>0.17035775127768313</v>
      </c>
      <c r="H17" s="24">
        <v>18</v>
      </c>
      <c r="I17" s="35" t="s">
        <v>59</v>
      </c>
    </row>
    <row r="18" spans="1:9" ht="19.95" customHeight="1" x14ac:dyDescent="0.25">
      <c r="A18" s="13" t="s">
        <v>39</v>
      </c>
      <c r="B18" s="21" t="s">
        <v>48</v>
      </c>
      <c r="C18" s="46">
        <v>1102</v>
      </c>
      <c r="D18" s="24">
        <v>3</v>
      </c>
      <c r="E18" s="38">
        <v>1072</v>
      </c>
      <c r="F18" s="45">
        <f t="shared" si="1"/>
        <v>107.2</v>
      </c>
      <c r="G18" s="5">
        <f t="shared" si="2"/>
        <v>0.27223230490018147</v>
      </c>
      <c r="H18" s="25">
        <v>15</v>
      </c>
      <c r="I18" s="35" t="s">
        <v>60</v>
      </c>
    </row>
    <row r="19" spans="1:9" ht="19.95" customHeight="1" x14ac:dyDescent="0.25">
      <c r="A19" s="13" t="s">
        <v>43</v>
      </c>
      <c r="B19" s="21" t="s">
        <v>50</v>
      </c>
      <c r="C19" s="46">
        <v>1065</v>
      </c>
      <c r="D19" s="24">
        <v>0</v>
      </c>
      <c r="E19" s="38">
        <f t="shared" si="0"/>
        <v>1065</v>
      </c>
      <c r="F19" s="45">
        <f t="shared" si="1"/>
        <v>106.5</v>
      </c>
      <c r="G19" s="5">
        <f t="shared" si="2"/>
        <v>0</v>
      </c>
      <c r="H19" s="24">
        <v>12</v>
      </c>
      <c r="I19" s="35" t="s">
        <v>61</v>
      </c>
    </row>
    <row r="20" spans="1:9" ht="19.95" customHeight="1" x14ac:dyDescent="0.25">
      <c r="A20" s="13" t="s">
        <v>43</v>
      </c>
      <c r="B20" s="21" t="s">
        <v>51</v>
      </c>
      <c r="C20" s="46">
        <v>972</v>
      </c>
      <c r="D20" s="24">
        <v>1</v>
      </c>
      <c r="E20" s="38">
        <f t="shared" si="0"/>
        <v>962</v>
      </c>
      <c r="F20" s="45">
        <f t="shared" si="1"/>
        <v>96.2</v>
      </c>
      <c r="G20" s="5">
        <f t="shared" si="2"/>
        <v>0.102880658436214</v>
      </c>
      <c r="H20" s="24">
        <v>9</v>
      </c>
      <c r="I20" s="35" t="s">
        <v>62</v>
      </c>
    </row>
    <row r="21" spans="1:9" ht="19.95" customHeight="1" x14ac:dyDescent="0.25">
      <c r="A21" s="13" t="s">
        <v>39</v>
      </c>
      <c r="B21" s="21" t="s">
        <v>52</v>
      </c>
      <c r="C21" s="46">
        <v>768</v>
      </c>
      <c r="D21" s="24">
        <v>3</v>
      </c>
      <c r="E21" s="38">
        <f t="shared" si="0"/>
        <v>738</v>
      </c>
      <c r="F21" s="45">
        <f t="shared" si="1"/>
        <v>73.8</v>
      </c>
      <c r="G21" s="5">
        <f t="shared" si="2"/>
        <v>0.390625</v>
      </c>
      <c r="H21" s="24">
        <v>6</v>
      </c>
      <c r="I21" s="35" t="s">
        <v>63</v>
      </c>
    </row>
    <row r="22" spans="1:9" ht="19.95" customHeight="1" x14ac:dyDescent="0.25">
      <c r="A22" s="13" t="s">
        <v>43</v>
      </c>
      <c r="B22" s="21" t="s">
        <v>53</v>
      </c>
      <c r="C22" s="46">
        <v>995</v>
      </c>
      <c r="D22" s="24">
        <v>10</v>
      </c>
      <c r="E22" s="38">
        <f t="shared" si="0"/>
        <v>895</v>
      </c>
      <c r="F22" s="45">
        <f t="shared" si="1"/>
        <v>89.5</v>
      </c>
      <c r="G22" s="5">
        <f t="shared" si="2"/>
        <v>1.0050251256281406</v>
      </c>
      <c r="H22" s="24">
        <v>0</v>
      </c>
      <c r="I22" s="49" t="s">
        <v>30</v>
      </c>
    </row>
    <row r="24" spans="1:9" x14ac:dyDescent="0.25">
      <c r="A24" s="47"/>
      <c r="B24" s="48" t="s">
        <v>36</v>
      </c>
    </row>
  </sheetData>
  <autoFilter ref="A8:I9">
    <sortState ref="A11:I23">
      <sortCondition descending="1" ref="H7:H8"/>
    </sortState>
  </autoFilter>
  <sortState ref="A10:I28">
    <sortCondition descending="1" ref="E10:E28"/>
  </sortState>
  <mergeCells count="13">
    <mergeCell ref="A1:I1"/>
    <mergeCell ref="A4:I4"/>
    <mergeCell ref="A2:I2"/>
    <mergeCell ref="E8:E9"/>
    <mergeCell ref="F8:F9"/>
    <mergeCell ref="G8:G9"/>
    <mergeCell ref="C8:C9"/>
    <mergeCell ref="D8:D9"/>
    <mergeCell ref="I8:I9"/>
    <mergeCell ref="B8:B9"/>
    <mergeCell ref="A8:A9"/>
    <mergeCell ref="H8:H9"/>
    <mergeCell ref="A3:I3"/>
  </mergeCells>
  <phoneticPr fontId="3" type="noConversion"/>
  <conditionalFormatting sqref="G10:G22">
    <cfRule type="cellIs" dxfId="6" priority="2" stopIfTrue="1" operator="greaterThan">
      <formula>0.509</formula>
    </cfRule>
  </conditionalFormatting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10" zoomScaleNormal="110" workbookViewId="0">
      <selection activeCell="A2" sqref="A2:F2"/>
    </sheetView>
  </sheetViews>
  <sheetFormatPr defaultRowHeight="13.2" x14ac:dyDescent="0.25"/>
  <cols>
    <col min="1" max="1" width="12.109375" customWidth="1"/>
    <col min="2" max="2" width="30.6640625" customWidth="1"/>
    <col min="3" max="6" width="12.109375" customWidth="1"/>
    <col min="7" max="7" width="6.44140625" customWidth="1"/>
  </cols>
  <sheetData>
    <row r="1" spans="1:7" ht="21" x14ac:dyDescent="0.4">
      <c r="A1" s="60" t="s">
        <v>10</v>
      </c>
      <c r="B1" s="60"/>
      <c r="C1" s="60"/>
      <c r="D1" s="60"/>
      <c r="E1" s="60"/>
      <c r="F1" s="60"/>
    </row>
    <row r="2" spans="1:7" ht="21" x14ac:dyDescent="0.4">
      <c r="A2" s="60" t="s">
        <v>38</v>
      </c>
      <c r="B2" s="60"/>
      <c r="C2" s="60"/>
      <c r="D2" s="60"/>
      <c r="E2" s="60"/>
      <c r="F2" s="60"/>
    </row>
    <row r="3" spans="1:7" ht="21" x14ac:dyDescent="0.4">
      <c r="A3" s="60"/>
      <c r="B3" s="60"/>
      <c r="C3" s="60"/>
      <c r="D3" s="60"/>
      <c r="E3" s="60"/>
      <c r="F3" s="60"/>
    </row>
    <row r="4" spans="1:7" ht="21" x14ac:dyDescent="0.4">
      <c r="A4" s="60" t="s">
        <v>11</v>
      </c>
      <c r="B4" s="60"/>
      <c r="C4" s="60"/>
      <c r="D4" s="60"/>
      <c r="E4" s="60"/>
      <c r="F4" s="60"/>
    </row>
    <row r="5" spans="1:7" ht="21" x14ac:dyDescent="0.4">
      <c r="A5" s="1"/>
      <c r="B5" s="1"/>
      <c r="C5" s="1"/>
      <c r="D5" s="1"/>
      <c r="E5" s="1"/>
      <c r="F5" s="1"/>
    </row>
    <row r="6" spans="1:7" ht="30" customHeight="1" x14ac:dyDescent="0.25"/>
    <row r="7" spans="1:7" ht="30" customHeight="1" thickBot="1" x14ac:dyDescent="0.3"/>
    <row r="8" spans="1:7" ht="30" customHeight="1" x14ac:dyDescent="0.25">
      <c r="A8" s="74" t="s">
        <v>2</v>
      </c>
      <c r="B8" s="71" t="s">
        <v>1</v>
      </c>
      <c r="C8" s="70" t="s">
        <v>5</v>
      </c>
      <c r="D8" s="70" t="s">
        <v>6</v>
      </c>
      <c r="E8" s="71" t="s">
        <v>9</v>
      </c>
      <c r="F8" s="72" t="s">
        <v>0</v>
      </c>
    </row>
    <row r="9" spans="1:7" ht="30" customHeight="1" thickBot="1" x14ac:dyDescent="0.3">
      <c r="A9" s="75"/>
      <c r="B9" s="67"/>
      <c r="C9" s="64"/>
      <c r="D9" s="64"/>
      <c r="E9" s="62"/>
      <c r="F9" s="73"/>
    </row>
    <row r="10" spans="1:7" ht="19.95" customHeight="1" thickTop="1" x14ac:dyDescent="0.25">
      <c r="A10" s="12" t="s">
        <v>39</v>
      </c>
      <c r="B10" s="4" t="s">
        <v>40</v>
      </c>
      <c r="C10" s="8">
        <v>226.8</v>
      </c>
      <c r="D10" s="9">
        <v>0.3</v>
      </c>
      <c r="E10" s="6">
        <v>26</v>
      </c>
      <c r="F10" s="36" t="s">
        <v>64</v>
      </c>
      <c r="G10" s="7"/>
    </row>
    <row r="11" spans="1:7" ht="19.95" customHeight="1" x14ac:dyDescent="0.25">
      <c r="A11" s="13" t="s">
        <v>39</v>
      </c>
      <c r="B11" s="2" t="s">
        <v>41</v>
      </c>
      <c r="C11" s="10">
        <v>157.69999999999999</v>
      </c>
      <c r="D11" s="11">
        <v>0.48</v>
      </c>
      <c r="E11" s="3">
        <v>24</v>
      </c>
      <c r="F11" s="33" t="s">
        <v>65</v>
      </c>
    </row>
    <row r="12" spans="1:7" ht="19.95" customHeight="1" x14ac:dyDescent="0.25">
      <c r="A12" s="13" t="s">
        <v>39</v>
      </c>
      <c r="B12" s="2" t="s">
        <v>46</v>
      </c>
      <c r="C12" s="10">
        <v>144.80000000000001</v>
      </c>
      <c r="D12" s="11">
        <v>0</v>
      </c>
      <c r="E12" s="3">
        <v>22</v>
      </c>
      <c r="F12" s="33" t="s">
        <v>66</v>
      </c>
    </row>
    <row r="13" spans="1:7" ht="19.95" customHeight="1" x14ac:dyDescent="0.25">
      <c r="A13" s="13" t="s">
        <v>39</v>
      </c>
      <c r="B13" s="2" t="s">
        <v>42</v>
      </c>
      <c r="C13" s="10">
        <v>143.69999999999999</v>
      </c>
      <c r="D13" s="11">
        <v>0.2</v>
      </c>
      <c r="E13" s="3">
        <v>20</v>
      </c>
      <c r="F13" s="33" t="s">
        <v>55</v>
      </c>
    </row>
    <row r="14" spans="1:7" ht="19.95" customHeight="1" x14ac:dyDescent="0.25">
      <c r="A14" s="13" t="s">
        <v>43</v>
      </c>
      <c r="B14" s="2" t="s">
        <v>44</v>
      </c>
      <c r="C14" s="10">
        <v>137.4</v>
      </c>
      <c r="D14" s="11">
        <v>0.28000000000000003</v>
      </c>
      <c r="E14" s="3">
        <v>18</v>
      </c>
      <c r="F14" s="33" t="s">
        <v>56</v>
      </c>
    </row>
    <row r="15" spans="1:7" ht="19.95" customHeight="1" x14ac:dyDescent="0.25">
      <c r="A15" s="13" t="s">
        <v>39</v>
      </c>
      <c r="B15" s="2" t="s">
        <v>45</v>
      </c>
      <c r="C15" s="10">
        <v>130.80000000000001</v>
      </c>
      <c r="D15" s="11">
        <v>0.22</v>
      </c>
      <c r="E15" s="3">
        <v>16</v>
      </c>
      <c r="F15" s="33" t="s">
        <v>57</v>
      </c>
    </row>
    <row r="16" spans="1:7" ht="19.95" customHeight="1" x14ac:dyDescent="0.25">
      <c r="A16" s="13" t="s">
        <v>39</v>
      </c>
      <c r="B16" s="2" t="s">
        <v>48</v>
      </c>
      <c r="C16" s="10">
        <v>121.6</v>
      </c>
      <c r="D16" s="11">
        <v>0.16</v>
      </c>
      <c r="E16" s="3">
        <v>14</v>
      </c>
      <c r="F16" s="33" t="s">
        <v>58</v>
      </c>
    </row>
    <row r="17" spans="1:6" ht="19.95" customHeight="1" x14ac:dyDescent="0.25">
      <c r="A17" s="13" t="s">
        <v>43</v>
      </c>
      <c r="B17" s="2" t="s">
        <v>50</v>
      </c>
      <c r="C17" s="10">
        <v>118</v>
      </c>
      <c r="D17" s="11">
        <v>0.25</v>
      </c>
      <c r="E17" s="3">
        <v>12</v>
      </c>
      <c r="F17" s="33" t="s">
        <v>59</v>
      </c>
    </row>
    <row r="18" spans="1:6" ht="19.95" customHeight="1" x14ac:dyDescent="0.25">
      <c r="A18" s="13" t="s">
        <v>39</v>
      </c>
      <c r="B18" s="2" t="s">
        <v>52</v>
      </c>
      <c r="C18" s="10">
        <v>115.9</v>
      </c>
      <c r="D18" s="11">
        <v>0.09</v>
      </c>
      <c r="E18" s="3">
        <v>10</v>
      </c>
      <c r="F18" s="33" t="s">
        <v>60</v>
      </c>
    </row>
    <row r="19" spans="1:6" ht="19.95" customHeight="1" x14ac:dyDescent="0.25">
      <c r="A19" s="13" t="s">
        <v>43</v>
      </c>
      <c r="B19" s="2" t="s">
        <v>51</v>
      </c>
      <c r="C19" s="10">
        <v>112.8</v>
      </c>
      <c r="D19" s="11">
        <v>0</v>
      </c>
      <c r="E19" s="3">
        <v>8</v>
      </c>
      <c r="F19" s="33" t="s">
        <v>61</v>
      </c>
    </row>
    <row r="20" spans="1:6" ht="19.95" customHeight="1" x14ac:dyDescent="0.25">
      <c r="A20" s="13" t="s">
        <v>43</v>
      </c>
      <c r="B20" s="2" t="s">
        <v>49</v>
      </c>
      <c r="C20" s="10">
        <v>112.1</v>
      </c>
      <c r="D20" s="11">
        <v>0.34</v>
      </c>
      <c r="E20" s="3">
        <v>6</v>
      </c>
      <c r="F20" s="33" t="s">
        <v>62</v>
      </c>
    </row>
    <row r="21" spans="1:6" ht="19.95" customHeight="1" x14ac:dyDescent="0.25">
      <c r="A21" s="13" t="s">
        <v>43</v>
      </c>
      <c r="B21" s="2" t="s">
        <v>53</v>
      </c>
      <c r="C21" s="10">
        <v>107.6</v>
      </c>
      <c r="D21" s="11">
        <v>0.27</v>
      </c>
      <c r="E21" s="3">
        <v>4</v>
      </c>
      <c r="F21" s="33" t="s">
        <v>63</v>
      </c>
    </row>
    <row r="22" spans="1:6" ht="19.95" customHeight="1" x14ac:dyDescent="0.25">
      <c r="A22" s="13" t="s">
        <v>39</v>
      </c>
      <c r="B22" s="2" t="s">
        <v>47</v>
      </c>
      <c r="C22" s="10">
        <v>199.2</v>
      </c>
      <c r="D22" s="11">
        <v>0.52</v>
      </c>
      <c r="E22" s="3">
        <v>0</v>
      </c>
      <c r="F22" s="33" t="s">
        <v>30</v>
      </c>
    </row>
  </sheetData>
  <autoFilter ref="A8:F9">
    <sortState ref="A11:F23">
      <sortCondition descending="1" ref="E7:E8"/>
    </sortState>
  </autoFilter>
  <sortState ref="A10:F28">
    <sortCondition descending="1" ref="C10:C28"/>
  </sortState>
  <mergeCells count="10">
    <mergeCell ref="D8:D9"/>
    <mergeCell ref="E8:E9"/>
    <mergeCell ref="F8:F9"/>
    <mergeCell ref="A1:F1"/>
    <mergeCell ref="A2:F2"/>
    <mergeCell ref="A4:F4"/>
    <mergeCell ref="A8:A9"/>
    <mergeCell ref="B8:B9"/>
    <mergeCell ref="C8:C9"/>
    <mergeCell ref="A3:F3"/>
  </mergeCells>
  <phoneticPr fontId="3" type="noConversion"/>
  <conditionalFormatting sqref="D10:D22">
    <cfRule type="cellIs" dxfId="5" priority="7" stopIfTrue="1" operator="greaterThan">
      <formula>0.509</formula>
    </cfRule>
    <cfRule type="cellIs" dxfId="4" priority="8" stopIfTrue="1" operator="greaterThan">
      <formula>0.509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0" zoomScale="130" zoomScaleNormal="130" workbookViewId="0">
      <selection activeCell="L23" sqref="L23"/>
    </sheetView>
  </sheetViews>
  <sheetFormatPr defaultRowHeight="13.2" x14ac:dyDescent="0.25"/>
  <cols>
    <col min="1" max="1" width="12.109375" customWidth="1"/>
    <col min="2" max="2" width="30.6640625" customWidth="1"/>
    <col min="3" max="6" width="12.109375" customWidth="1"/>
  </cols>
  <sheetData>
    <row r="1" spans="1:7" ht="21" x14ac:dyDescent="0.4">
      <c r="A1" s="60" t="s">
        <v>10</v>
      </c>
      <c r="B1" s="60"/>
      <c r="C1" s="60"/>
      <c r="D1" s="60"/>
      <c r="E1" s="60"/>
      <c r="F1" s="60"/>
    </row>
    <row r="2" spans="1:7" ht="21" x14ac:dyDescent="0.4">
      <c r="A2" s="60" t="s">
        <v>38</v>
      </c>
      <c r="B2" s="60"/>
      <c r="C2" s="60"/>
      <c r="D2" s="60"/>
      <c r="E2" s="60"/>
      <c r="F2" s="60"/>
    </row>
    <row r="3" spans="1:7" ht="21" x14ac:dyDescent="0.4">
      <c r="A3" s="60"/>
      <c r="B3" s="60"/>
      <c r="C3" s="60"/>
      <c r="D3" s="60"/>
      <c r="E3" s="60"/>
      <c r="F3" s="60"/>
    </row>
    <row r="4" spans="1:7" ht="21" x14ac:dyDescent="0.4">
      <c r="A4" s="60" t="s">
        <v>19</v>
      </c>
      <c r="B4" s="60"/>
      <c r="C4" s="60"/>
      <c r="D4" s="60"/>
      <c r="E4" s="60"/>
      <c r="F4" s="60"/>
    </row>
    <row r="5" spans="1:7" ht="21" x14ac:dyDescent="0.4">
      <c r="A5" s="1"/>
      <c r="B5" s="1"/>
      <c r="C5" s="1"/>
      <c r="D5" s="1"/>
      <c r="E5" s="1"/>
      <c r="F5" s="1"/>
    </row>
    <row r="6" spans="1:7" ht="21" x14ac:dyDescent="0.4">
      <c r="A6" s="1"/>
      <c r="B6" s="1"/>
      <c r="C6" s="1"/>
      <c r="D6" s="1"/>
      <c r="E6" s="1"/>
      <c r="F6" s="1"/>
    </row>
    <row r="7" spans="1:7" ht="13.8" thickBot="1" x14ac:dyDescent="0.3"/>
    <row r="8" spans="1:7" ht="30" customHeight="1" thickTop="1" x14ac:dyDescent="0.25">
      <c r="A8" s="68" t="s">
        <v>2</v>
      </c>
      <c r="B8" s="61" t="s">
        <v>1</v>
      </c>
      <c r="C8" s="63" t="s">
        <v>7</v>
      </c>
      <c r="D8" s="63" t="s">
        <v>8</v>
      </c>
      <c r="E8" s="63" t="s">
        <v>9</v>
      </c>
      <c r="F8" s="65" t="s">
        <v>0</v>
      </c>
    </row>
    <row r="9" spans="1:7" ht="30" customHeight="1" thickBot="1" x14ac:dyDescent="0.3">
      <c r="A9" s="69"/>
      <c r="B9" s="67"/>
      <c r="C9" s="64"/>
      <c r="D9" s="64"/>
      <c r="E9" s="64"/>
      <c r="F9" s="66"/>
    </row>
    <row r="10" spans="1:7" ht="19.95" customHeight="1" thickTop="1" x14ac:dyDescent="0.25">
      <c r="A10" s="12" t="s">
        <v>39</v>
      </c>
      <c r="B10" s="4" t="s">
        <v>67</v>
      </c>
      <c r="C10" s="23">
        <v>300</v>
      </c>
      <c r="D10" s="23">
        <v>0</v>
      </c>
      <c r="E10" s="23">
        <v>13</v>
      </c>
      <c r="F10" s="27" t="s">
        <v>22</v>
      </c>
      <c r="G10" s="7"/>
    </row>
    <row r="11" spans="1:7" ht="19.95" customHeight="1" x14ac:dyDescent="0.25">
      <c r="A11" s="12" t="s">
        <v>39</v>
      </c>
      <c r="B11" s="2" t="s">
        <v>40</v>
      </c>
      <c r="C11" s="26">
        <v>265</v>
      </c>
      <c r="D11" s="28">
        <v>0</v>
      </c>
      <c r="E11" s="26">
        <v>12</v>
      </c>
      <c r="F11" s="29">
        <v>2</v>
      </c>
    </row>
    <row r="12" spans="1:7" ht="19.95" customHeight="1" x14ac:dyDescent="0.25">
      <c r="A12" s="12" t="s">
        <v>39</v>
      </c>
      <c r="B12" s="2" t="s">
        <v>68</v>
      </c>
      <c r="C12" s="26">
        <v>255</v>
      </c>
      <c r="D12" s="28">
        <v>0</v>
      </c>
      <c r="E12" s="26">
        <v>11</v>
      </c>
      <c r="F12" s="29">
        <v>3</v>
      </c>
    </row>
    <row r="13" spans="1:7" ht="19.95" customHeight="1" x14ac:dyDescent="0.25">
      <c r="A13" s="12" t="s">
        <v>39</v>
      </c>
      <c r="B13" s="2" t="s">
        <v>45</v>
      </c>
      <c r="C13" s="24">
        <v>190</v>
      </c>
      <c r="D13" s="23">
        <v>0</v>
      </c>
      <c r="E13" s="24">
        <v>10</v>
      </c>
      <c r="F13" s="30" t="s">
        <v>23</v>
      </c>
    </row>
    <row r="14" spans="1:7" ht="19.95" customHeight="1" x14ac:dyDescent="0.25">
      <c r="A14" s="13" t="s">
        <v>43</v>
      </c>
      <c r="B14" s="2" t="s">
        <v>44</v>
      </c>
      <c r="C14" s="24">
        <v>179</v>
      </c>
      <c r="D14" s="23">
        <v>1</v>
      </c>
      <c r="E14" s="24">
        <v>9</v>
      </c>
      <c r="F14" s="30" t="s">
        <v>24</v>
      </c>
    </row>
    <row r="15" spans="1:7" ht="19.95" customHeight="1" x14ac:dyDescent="0.25">
      <c r="A15" s="13" t="s">
        <v>43</v>
      </c>
      <c r="B15" s="2" t="s">
        <v>51</v>
      </c>
      <c r="C15" s="24">
        <v>176</v>
      </c>
      <c r="D15" s="23">
        <v>1</v>
      </c>
      <c r="E15" s="24">
        <v>8</v>
      </c>
      <c r="F15" s="30" t="s">
        <v>25</v>
      </c>
    </row>
    <row r="16" spans="1:7" ht="19.95" customHeight="1" x14ac:dyDescent="0.25">
      <c r="A16" s="13" t="s">
        <v>39</v>
      </c>
      <c r="B16" s="2" t="s">
        <v>48</v>
      </c>
      <c r="C16" s="26">
        <v>170</v>
      </c>
      <c r="D16" s="28">
        <v>0</v>
      </c>
      <c r="E16" s="26">
        <v>7</v>
      </c>
      <c r="F16" s="29">
        <v>7</v>
      </c>
    </row>
    <row r="17" spans="1:6" ht="19.95" customHeight="1" x14ac:dyDescent="0.25">
      <c r="A17" s="13" t="s">
        <v>43</v>
      </c>
      <c r="B17" s="2" t="s">
        <v>49</v>
      </c>
      <c r="C17" s="24">
        <v>152</v>
      </c>
      <c r="D17" s="23">
        <v>0</v>
      </c>
      <c r="E17" s="24">
        <v>6</v>
      </c>
      <c r="F17" s="30" t="s">
        <v>33</v>
      </c>
    </row>
    <row r="18" spans="1:6" ht="19.95" customHeight="1" x14ac:dyDescent="0.25">
      <c r="A18" s="13" t="s">
        <v>39</v>
      </c>
      <c r="B18" s="2" t="s">
        <v>52</v>
      </c>
      <c r="C18" s="24">
        <v>146</v>
      </c>
      <c r="D18" s="23">
        <v>0</v>
      </c>
      <c r="E18" s="24">
        <v>5</v>
      </c>
      <c r="F18" s="30" t="s">
        <v>27</v>
      </c>
    </row>
    <row r="19" spans="1:6" ht="19.95" customHeight="1" x14ac:dyDescent="0.25">
      <c r="A19" s="13" t="s">
        <v>43</v>
      </c>
      <c r="B19" s="2" t="s">
        <v>53</v>
      </c>
      <c r="C19" s="26">
        <v>145</v>
      </c>
      <c r="D19" s="28">
        <v>0</v>
      </c>
      <c r="E19" s="26">
        <v>4</v>
      </c>
      <c r="F19" s="29">
        <v>10</v>
      </c>
    </row>
    <row r="20" spans="1:6" ht="19.95" customHeight="1" x14ac:dyDescent="0.25">
      <c r="A20" s="13" t="s">
        <v>39</v>
      </c>
      <c r="B20" s="2" t="s">
        <v>46</v>
      </c>
      <c r="C20" s="24">
        <v>139</v>
      </c>
      <c r="D20" s="23">
        <v>0</v>
      </c>
      <c r="E20" s="24">
        <v>3</v>
      </c>
      <c r="F20" s="30" t="s">
        <v>29</v>
      </c>
    </row>
    <row r="21" spans="1:6" ht="19.95" customHeight="1" x14ac:dyDescent="0.25">
      <c r="A21" s="13" t="s">
        <v>43</v>
      </c>
      <c r="B21" s="2" t="s">
        <v>50</v>
      </c>
      <c r="C21" s="24">
        <v>125</v>
      </c>
      <c r="D21" s="23">
        <v>1</v>
      </c>
      <c r="E21" s="24">
        <v>2</v>
      </c>
      <c r="F21" s="30" t="s">
        <v>34</v>
      </c>
    </row>
    <row r="22" spans="1:6" ht="19.95" customHeight="1" x14ac:dyDescent="0.25">
      <c r="A22" s="13" t="s">
        <v>39</v>
      </c>
      <c r="B22" s="2" t="s">
        <v>47</v>
      </c>
      <c r="C22" s="24">
        <v>245</v>
      </c>
      <c r="D22" s="23">
        <v>2</v>
      </c>
      <c r="E22" s="24">
        <v>0</v>
      </c>
      <c r="F22" s="30" t="s">
        <v>30</v>
      </c>
    </row>
    <row r="23" spans="1:6" ht="19.95" customHeight="1" x14ac:dyDescent="0.25"/>
    <row r="24" spans="1:6" ht="19.95" customHeight="1" x14ac:dyDescent="0.25"/>
    <row r="25" spans="1:6" ht="19.95" customHeight="1" x14ac:dyDescent="0.25"/>
  </sheetData>
  <autoFilter ref="A8:F9"/>
  <mergeCells count="10">
    <mergeCell ref="E8:E9"/>
    <mergeCell ref="F8:F9"/>
    <mergeCell ref="A1:F1"/>
    <mergeCell ref="A2:F2"/>
    <mergeCell ref="A4:F4"/>
    <mergeCell ref="A8:A9"/>
    <mergeCell ref="B8:B9"/>
    <mergeCell ref="C8:C9"/>
    <mergeCell ref="D8:D9"/>
    <mergeCell ref="A3:F3"/>
  </mergeCells>
  <phoneticPr fontId="3" type="noConversion"/>
  <conditionalFormatting sqref="D10:D22">
    <cfRule type="cellIs" dxfId="3" priority="1" stopIfTrue="1" operator="greaterThan">
      <formula>1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zoomScale="140" zoomScaleNormal="140" workbookViewId="0">
      <selection activeCell="H18" sqref="H18"/>
    </sheetView>
  </sheetViews>
  <sheetFormatPr defaultRowHeight="13.2" x14ac:dyDescent="0.25"/>
  <cols>
    <col min="1" max="1" width="12.109375" customWidth="1"/>
    <col min="2" max="2" width="30.6640625" customWidth="1"/>
    <col min="3" max="6" width="12.109375" customWidth="1"/>
  </cols>
  <sheetData>
    <row r="1" spans="1:7" ht="21" x14ac:dyDescent="0.4">
      <c r="A1" s="60" t="s">
        <v>10</v>
      </c>
      <c r="B1" s="60"/>
      <c r="C1" s="60"/>
      <c r="D1" s="60"/>
      <c r="E1" s="60"/>
      <c r="F1" s="60"/>
    </row>
    <row r="2" spans="1:7" ht="21" x14ac:dyDescent="0.4">
      <c r="A2" s="60" t="s">
        <v>38</v>
      </c>
      <c r="B2" s="60"/>
      <c r="C2" s="60"/>
      <c r="D2" s="60"/>
      <c r="E2" s="60"/>
      <c r="F2" s="60"/>
    </row>
    <row r="3" spans="1:7" ht="21" x14ac:dyDescent="0.4">
      <c r="A3" s="60"/>
      <c r="B3" s="60"/>
      <c r="C3" s="60"/>
      <c r="D3" s="60"/>
      <c r="E3" s="60"/>
      <c r="F3" s="60"/>
    </row>
    <row r="4" spans="1:7" ht="21" x14ac:dyDescent="0.4">
      <c r="A4" s="60" t="s">
        <v>21</v>
      </c>
      <c r="B4" s="60"/>
      <c r="C4" s="60"/>
      <c r="D4" s="60"/>
      <c r="E4" s="60"/>
      <c r="F4" s="60"/>
    </row>
    <row r="5" spans="1:7" ht="21" x14ac:dyDescent="0.4">
      <c r="A5" s="1"/>
      <c r="B5" s="1"/>
      <c r="C5" s="1"/>
      <c r="D5" s="1"/>
      <c r="E5" s="1"/>
      <c r="F5" s="1"/>
    </row>
    <row r="6" spans="1:7" ht="21" x14ac:dyDescent="0.4">
      <c r="A6" s="1"/>
      <c r="B6" s="1"/>
      <c r="C6" s="1"/>
      <c r="D6" s="1"/>
      <c r="E6" s="1"/>
      <c r="F6" s="1"/>
    </row>
    <row r="7" spans="1:7" ht="13.8" thickBot="1" x14ac:dyDescent="0.3"/>
    <row r="8" spans="1:7" ht="30" customHeight="1" x14ac:dyDescent="0.25">
      <c r="A8" s="74" t="s">
        <v>2</v>
      </c>
      <c r="B8" s="71" t="s">
        <v>1</v>
      </c>
      <c r="C8" s="70" t="s">
        <v>7</v>
      </c>
      <c r="D8" s="70" t="s">
        <v>8</v>
      </c>
      <c r="E8" s="70" t="s">
        <v>9</v>
      </c>
      <c r="F8" s="72" t="s">
        <v>0</v>
      </c>
    </row>
    <row r="9" spans="1:7" ht="30" customHeight="1" thickBot="1" x14ac:dyDescent="0.3">
      <c r="A9" s="75"/>
      <c r="B9" s="67"/>
      <c r="C9" s="64"/>
      <c r="D9" s="64"/>
      <c r="E9" s="64"/>
      <c r="F9" s="73"/>
    </row>
    <row r="10" spans="1:7" ht="19.95" customHeight="1" thickTop="1" x14ac:dyDescent="0.25">
      <c r="A10" s="12" t="s">
        <v>39</v>
      </c>
      <c r="B10" s="4" t="s">
        <v>40</v>
      </c>
      <c r="C10" s="28">
        <v>189</v>
      </c>
      <c r="D10" s="28">
        <v>0</v>
      </c>
      <c r="E10" s="28">
        <v>13</v>
      </c>
      <c r="F10" s="51">
        <v>1</v>
      </c>
      <c r="G10" s="7"/>
    </row>
    <row r="11" spans="1:7" ht="19.95" customHeight="1" x14ac:dyDescent="0.25">
      <c r="A11" s="12" t="s">
        <v>39</v>
      </c>
      <c r="B11" s="2" t="s">
        <v>41</v>
      </c>
      <c r="C11" s="26">
        <v>125</v>
      </c>
      <c r="D11" s="26">
        <v>0</v>
      </c>
      <c r="E11" s="26">
        <v>12</v>
      </c>
      <c r="F11" s="32">
        <v>2</v>
      </c>
    </row>
    <row r="12" spans="1:7" ht="19.95" customHeight="1" x14ac:dyDescent="0.25">
      <c r="A12" s="13" t="s">
        <v>39</v>
      </c>
      <c r="B12" s="2" t="s">
        <v>42</v>
      </c>
      <c r="C12" s="26">
        <v>110</v>
      </c>
      <c r="D12" s="26">
        <v>1</v>
      </c>
      <c r="E12" s="26">
        <v>11</v>
      </c>
      <c r="F12" s="32">
        <v>3</v>
      </c>
    </row>
    <row r="13" spans="1:7" ht="19.95" customHeight="1" x14ac:dyDescent="0.25">
      <c r="A13" s="13" t="s">
        <v>39</v>
      </c>
      <c r="B13" s="2" t="s">
        <v>47</v>
      </c>
      <c r="C13" s="26">
        <v>108</v>
      </c>
      <c r="D13" s="26">
        <v>0</v>
      </c>
      <c r="E13" s="26">
        <v>10</v>
      </c>
      <c r="F13" s="32">
        <v>4</v>
      </c>
    </row>
    <row r="14" spans="1:7" ht="19.95" customHeight="1" x14ac:dyDescent="0.25">
      <c r="A14" s="13" t="s">
        <v>43</v>
      </c>
      <c r="B14" s="2" t="s">
        <v>44</v>
      </c>
      <c r="C14" s="26">
        <v>104</v>
      </c>
      <c r="D14" s="26">
        <v>0</v>
      </c>
      <c r="E14" s="26">
        <v>9</v>
      </c>
      <c r="F14" s="32">
        <v>5</v>
      </c>
    </row>
    <row r="15" spans="1:7" ht="19.95" customHeight="1" x14ac:dyDescent="0.25">
      <c r="A15" s="13" t="s">
        <v>39</v>
      </c>
      <c r="B15" s="2" t="s">
        <v>46</v>
      </c>
      <c r="C15" s="26">
        <v>85</v>
      </c>
      <c r="D15" s="26">
        <v>0</v>
      </c>
      <c r="E15" s="26">
        <v>8</v>
      </c>
      <c r="F15" s="32">
        <v>6</v>
      </c>
    </row>
    <row r="16" spans="1:7" ht="19.95" customHeight="1" x14ac:dyDescent="0.25">
      <c r="A16" s="13" t="s">
        <v>39</v>
      </c>
      <c r="B16" s="2" t="s">
        <v>45</v>
      </c>
      <c r="C16" s="26">
        <v>79</v>
      </c>
      <c r="D16" s="26">
        <v>1</v>
      </c>
      <c r="E16" s="26">
        <v>7</v>
      </c>
      <c r="F16" s="32">
        <v>7</v>
      </c>
    </row>
    <row r="17" spans="1:6" ht="19.95" customHeight="1" x14ac:dyDescent="0.25">
      <c r="A17" s="13" t="s">
        <v>43</v>
      </c>
      <c r="B17" s="2" t="s">
        <v>53</v>
      </c>
      <c r="C17" s="26">
        <v>76</v>
      </c>
      <c r="D17" s="26">
        <v>0</v>
      </c>
      <c r="E17" s="26">
        <v>6</v>
      </c>
      <c r="F17" s="96">
        <v>8</v>
      </c>
    </row>
    <row r="18" spans="1:6" ht="19.95" customHeight="1" x14ac:dyDescent="0.25">
      <c r="A18" s="13" t="s">
        <v>39</v>
      </c>
      <c r="B18" s="2" t="s">
        <v>48</v>
      </c>
      <c r="C18" s="26">
        <v>76</v>
      </c>
      <c r="D18" s="26">
        <v>0</v>
      </c>
      <c r="E18" s="26">
        <v>6</v>
      </c>
      <c r="F18" s="96">
        <v>9</v>
      </c>
    </row>
    <row r="19" spans="1:6" ht="19.95" customHeight="1" x14ac:dyDescent="0.25">
      <c r="A19" s="13" t="s">
        <v>43</v>
      </c>
      <c r="B19" s="2" t="s">
        <v>49</v>
      </c>
      <c r="C19" s="26">
        <v>73</v>
      </c>
      <c r="D19" s="26">
        <v>2</v>
      </c>
      <c r="E19" s="26">
        <v>5</v>
      </c>
      <c r="F19" s="32">
        <v>10</v>
      </c>
    </row>
    <row r="20" spans="1:6" ht="19.95" customHeight="1" x14ac:dyDescent="0.25">
      <c r="A20" s="13" t="s">
        <v>39</v>
      </c>
      <c r="B20" s="2" t="s">
        <v>52</v>
      </c>
      <c r="C20" s="26">
        <v>69</v>
      </c>
      <c r="D20" s="26">
        <v>2</v>
      </c>
      <c r="E20" s="26">
        <v>4</v>
      </c>
      <c r="F20" s="32">
        <v>11</v>
      </c>
    </row>
    <row r="21" spans="1:6" ht="19.95" customHeight="1" x14ac:dyDescent="0.25">
      <c r="A21" s="13" t="s">
        <v>43</v>
      </c>
      <c r="B21" s="2" t="s">
        <v>50</v>
      </c>
      <c r="C21" s="26">
        <v>56</v>
      </c>
      <c r="D21" s="26">
        <v>0</v>
      </c>
      <c r="E21" s="26">
        <v>3</v>
      </c>
      <c r="F21" s="32">
        <v>12</v>
      </c>
    </row>
    <row r="22" spans="1:6" ht="19.95" customHeight="1" thickBot="1" x14ac:dyDescent="0.3">
      <c r="A22" s="97" t="s">
        <v>43</v>
      </c>
      <c r="B22" s="98" t="s">
        <v>51</v>
      </c>
      <c r="C22" s="99">
        <v>54</v>
      </c>
      <c r="D22" s="99">
        <v>0</v>
      </c>
      <c r="E22" s="99">
        <v>2</v>
      </c>
      <c r="F22" s="100">
        <v>13</v>
      </c>
    </row>
    <row r="24" spans="1:6" x14ac:dyDescent="0.25">
      <c r="B24" s="48" t="s">
        <v>36</v>
      </c>
    </row>
  </sheetData>
  <autoFilter ref="A8:F9"/>
  <mergeCells count="10">
    <mergeCell ref="E8:E9"/>
    <mergeCell ref="F8:F9"/>
    <mergeCell ref="A1:F1"/>
    <mergeCell ref="A2:F2"/>
    <mergeCell ref="A4:F4"/>
    <mergeCell ref="A8:A9"/>
    <mergeCell ref="B8:B9"/>
    <mergeCell ref="C8:C9"/>
    <mergeCell ref="D8:D9"/>
    <mergeCell ref="A3:F3"/>
  </mergeCells>
  <phoneticPr fontId="0" type="noConversion"/>
  <conditionalFormatting sqref="D10:D19 D22">
    <cfRule type="cellIs" dxfId="2" priority="2" stopIfTrue="1" operator="greaterThan">
      <formula>2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3" zoomScale="120" zoomScaleNormal="120" workbookViewId="0">
      <selection activeCell="D26" sqref="D26"/>
    </sheetView>
  </sheetViews>
  <sheetFormatPr defaultRowHeight="13.2" x14ac:dyDescent="0.25"/>
  <cols>
    <col min="1" max="1" width="11.6640625" customWidth="1"/>
    <col min="2" max="2" width="30.6640625" customWidth="1"/>
    <col min="3" max="4" width="13.6640625" customWidth="1"/>
    <col min="5" max="6" width="16" customWidth="1"/>
    <col min="7" max="8" width="12.109375" customWidth="1"/>
  </cols>
  <sheetData>
    <row r="1" spans="1:11" ht="20.399999999999999" x14ac:dyDescent="0.35">
      <c r="A1" s="82" t="s">
        <v>10</v>
      </c>
      <c r="B1" s="82"/>
      <c r="C1" s="82"/>
      <c r="D1" s="82"/>
      <c r="E1" s="82"/>
      <c r="F1" s="82"/>
      <c r="G1" s="82"/>
      <c r="H1" s="82"/>
    </row>
    <row r="2" spans="1:11" ht="20.399999999999999" x14ac:dyDescent="0.35">
      <c r="A2" s="82" t="s">
        <v>38</v>
      </c>
      <c r="B2" s="82"/>
      <c r="C2" s="82"/>
      <c r="D2" s="82"/>
      <c r="E2" s="82"/>
      <c r="F2" s="82"/>
      <c r="G2" s="82"/>
      <c r="H2" s="82"/>
    </row>
    <row r="3" spans="1:11" ht="21" x14ac:dyDescent="0.4">
      <c r="A3" s="60"/>
      <c r="B3" s="60"/>
      <c r="C3" s="60"/>
      <c r="D3" s="60"/>
      <c r="E3" s="60"/>
      <c r="F3" s="60"/>
      <c r="G3" s="60"/>
      <c r="H3" s="60"/>
    </row>
    <row r="4" spans="1:11" ht="20.399999999999999" x14ac:dyDescent="0.35">
      <c r="A4" s="82" t="s">
        <v>18</v>
      </c>
      <c r="B4" s="82"/>
      <c r="C4" s="82"/>
      <c r="D4" s="82"/>
      <c r="E4" s="82"/>
      <c r="F4" s="82"/>
      <c r="G4" s="82"/>
      <c r="H4" s="82"/>
    </row>
    <row r="5" spans="1:11" ht="21.6" thickBot="1" x14ac:dyDescent="0.45">
      <c r="A5" s="1"/>
      <c r="B5" s="1"/>
      <c r="C5" s="1"/>
      <c r="D5" s="1"/>
      <c r="E5" s="1"/>
      <c r="F5" s="1"/>
      <c r="G5" s="1"/>
      <c r="H5" s="1"/>
    </row>
    <row r="6" spans="1:11" ht="20.100000000000001" customHeight="1" x14ac:dyDescent="0.25">
      <c r="A6" s="76" t="s">
        <v>13</v>
      </c>
      <c r="B6" s="79" t="s">
        <v>1</v>
      </c>
      <c r="C6" s="83" t="s">
        <v>12</v>
      </c>
      <c r="D6" s="83"/>
      <c r="E6" s="83"/>
      <c r="F6" s="83"/>
      <c r="G6" s="83" t="s">
        <v>14</v>
      </c>
      <c r="H6" s="86" t="s">
        <v>0</v>
      </c>
    </row>
    <row r="7" spans="1:11" ht="20.100000000000001" customHeight="1" x14ac:dyDescent="0.25">
      <c r="A7" s="77"/>
      <c r="B7" s="80"/>
      <c r="C7" s="84"/>
      <c r="D7" s="84"/>
      <c r="E7" s="84"/>
      <c r="F7" s="84"/>
      <c r="G7" s="84"/>
      <c r="H7" s="87"/>
    </row>
    <row r="8" spans="1:11" ht="20.100000000000001" customHeight="1" x14ac:dyDescent="0.25">
      <c r="A8" s="77"/>
      <c r="B8" s="80"/>
      <c r="C8" s="89" t="s">
        <v>15</v>
      </c>
      <c r="D8" s="84" t="s">
        <v>16</v>
      </c>
      <c r="E8" s="91" t="s">
        <v>20</v>
      </c>
      <c r="F8" s="93" t="s">
        <v>17</v>
      </c>
      <c r="G8" s="84"/>
      <c r="H8" s="87"/>
    </row>
    <row r="9" spans="1:11" ht="20.100000000000001" customHeight="1" thickBot="1" x14ac:dyDescent="0.3">
      <c r="A9" s="78"/>
      <c r="B9" s="81"/>
      <c r="C9" s="90"/>
      <c r="D9" s="85"/>
      <c r="E9" s="92"/>
      <c r="F9" s="94"/>
      <c r="G9" s="85"/>
      <c r="H9" s="88"/>
    </row>
    <row r="10" spans="1:11" ht="19.95" customHeight="1" thickTop="1" x14ac:dyDescent="0.25">
      <c r="A10" s="52" t="s">
        <v>39</v>
      </c>
      <c r="B10" s="53" t="s">
        <v>40</v>
      </c>
      <c r="C10" s="54">
        <v>39</v>
      </c>
      <c r="D10" s="54">
        <v>26</v>
      </c>
      <c r="E10" s="54">
        <v>12</v>
      </c>
      <c r="F10" s="54">
        <v>13</v>
      </c>
      <c r="G10" s="55">
        <f t="shared" ref="G10:G22" si="0">SUM(C10:F10)</f>
        <v>90</v>
      </c>
      <c r="H10" s="56" t="s">
        <v>22</v>
      </c>
      <c r="K10" t="s">
        <v>37</v>
      </c>
    </row>
    <row r="11" spans="1:11" ht="19.95" customHeight="1" x14ac:dyDescent="0.25">
      <c r="A11" s="22" t="s">
        <v>39</v>
      </c>
      <c r="B11" s="57" t="s">
        <v>41</v>
      </c>
      <c r="C11" s="54">
        <v>36</v>
      </c>
      <c r="D11" s="54">
        <v>24</v>
      </c>
      <c r="E11" s="54">
        <v>13</v>
      </c>
      <c r="F11" s="54">
        <v>12</v>
      </c>
      <c r="G11" s="55">
        <f t="shared" si="0"/>
        <v>85</v>
      </c>
      <c r="H11" s="58" t="s">
        <v>31</v>
      </c>
    </row>
    <row r="12" spans="1:11" ht="19.95" customHeight="1" x14ac:dyDescent="0.25">
      <c r="A12" s="22" t="s">
        <v>39</v>
      </c>
      <c r="B12" s="57" t="s">
        <v>42</v>
      </c>
      <c r="C12" s="54">
        <v>30</v>
      </c>
      <c r="D12" s="54">
        <v>20</v>
      </c>
      <c r="E12" s="59">
        <v>11</v>
      </c>
      <c r="F12" s="59">
        <v>11</v>
      </c>
      <c r="G12" s="55">
        <f t="shared" si="0"/>
        <v>72</v>
      </c>
      <c r="H12" s="56" t="s">
        <v>32</v>
      </c>
    </row>
    <row r="13" spans="1:11" ht="19.95" customHeight="1" x14ac:dyDescent="0.25">
      <c r="A13" s="13" t="s">
        <v>43</v>
      </c>
      <c r="B13" s="2" t="s">
        <v>44</v>
      </c>
      <c r="C13" s="23">
        <v>27</v>
      </c>
      <c r="D13" s="23">
        <v>18</v>
      </c>
      <c r="E13" s="38">
        <v>9</v>
      </c>
      <c r="F13" s="38">
        <v>9</v>
      </c>
      <c r="G13" s="15">
        <f t="shared" si="0"/>
        <v>63</v>
      </c>
      <c r="H13" s="31" t="s">
        <v>23</v>
      </c>
    </row>
    <row r="14" spans="1:11" ht="19.95" customHeight="1" x14ac:dyDescent="0.25">
      <c r="A14" s="13" t="s">
        <v>39</v>
      </c>
      <c r="B14" s="2" t="s">
        <v>45</v>
      </c>
      <c r="C14" s="23">
        <v>24</v>
      </c>
      <c r="D14" s="23">
        <v>16</v>
      </c>
      <c r="E14" s="23">
        <v>10</v>
      </c>
      <c r="F14" s="23">
        <v>7</v>
      </c>
      <c r="G14" s="15">
        <f t="shared" si="0"/>
        <v>57</v>
      </c>
      <c r="H14" s="37" t="s">
        <v>24</v>
      </c>
    </row>
    <row r="15" spans="1:11" ht="19.95" customHeight="1" x14ac:dyDescent="0.25">
      <c r="A15" s="13" t="s">
        <v>39</v>
      </c>
      <c r="B15" s="2" t="s">
        <v>46</v>
      </c>
      <c r="C15" s="23">
        <v>21</v>
      </c>
      <c r="D15" s="23">
        <v>22</v>
      </c>
      <c r="E15" s="38">
        <v>3</v>
      </c>
      <c r="F15" s="38">
        <v>8</v>
      </c>
      <c r="G15" s="15">
        <f t="shared" si="0"/>
        <v>54</v>
      </c>
      <c r="H15" s="31" t="s">
        <v>25</v>
      </c>
    </row>
    <row r="16" spans="1:11" ht="19.95" customHeight="1" x14ac:dyDescent="0.25">
      <c r="A16" s="13" t="s">
        <v>39</v>
      </c>
      <c r="B16" s="2" t="s">
        <v>47</v>
      </c>
      <c r="C16" s="23">
        <v>33</v>
      </c>
      <c r="D16" s="23">
        <v>0</v>
      </c>
      <c r="E16" s="38">
        <v>0</v>
      </c>
      <c r="F16" s="38">
        <v>10</v>
      </c>
      <c r="G16" s="15">
        <f t="shared" si="0"/>
        <v>43</v>
      </c>
      <c r="H16" s="37" t="s">
        <v>26</v>
      </c>
    </row>
    <row r="17" spans="1:8" ht="19.95" customHeight="1" x14ac:dyDescent="0.25">
      <c r="A17" s="13" t="s">
        <v>39</v>
      </c>
      <c r="B17" s="2" t="s">
        <v>48</v>
      </c>
      <c r="C17" s="23">
        <v>15</v>
      </c>
      <c r="D17" s="23">
        <v>14</v>
      </c>
      <c r="E17" s="38">
        <v>7</v>
      </c>
      <c r="F17" s="38">
        <v>6</v>
      </c>
      <c r="G17" s="15">
        <f t="shared" si="0"/>
        <v>42</v>
      </c>
      <c r="H17" s="31" t="s">
        <v>33</v>
      </c>
    </row>
    <row r="18" spans="1:8" ht="19.95" customHeight="1" x14ac:dyDescent="0.25">
      <c r="A18" s="13" t="s">
        <v>43</v>
      </c>
      <c r="B18" s="2" t="s">
        <v>49</v>
      </c>
      <c r="C18" s="23">
        <v>18</v>
      </c>
      <c r="D18" s="23">
        <v>6</v>
      </c>
      <c r="E18" s="38">
        <v>6</v>
      </c>
      <c r="F18" s="38">
        <v>5</v>
      </c>
      <c r="G18" s="15">
        <f t="shared" si="0"/>
        <v>35</v>
      </c>
      <c r="H18" s="37" t="s">
        <v>27</v>
      </c>
    </row>
    <row r="19" spans="1:8" ht="19.95" customHeight="1" x14ac:dyDescent="0.25">
      <c r="A19" s="13" t="s">
        <v>43</v>
      </c>
      <c r="B19" s="2" t="s">
        <v>50</v>
      </c>
      <c r="C19" s="23">
        <v>12</v>
      </c>
      <c r="D19" s="23">
        <v>12</v>
      </c>
      <c r="E19" s="23">
        <v>2</v>
      </c>
      <c r="F19" s="23">
        <v>3</v>
      </c>
      <c r="G19" s="15">
        <f t="shared" si="0"/>
        <v>29</v>
      </c>
      <c r="H19" s="31" t="s">
        <v>28</v>
      </c>
    </row>
    <row r="20" spans="1:8" ht="19.95" customHeight="1" x14ac:dyDescent="0.25">
      <c r="A20" s="13" t="s">
        <v>43</v>
      </c>
      <c r="B20" s="2" t="s">
        <v>51</v>
      </c>
      <c r="C20" s="23">
        <v>9</v>
      </c>
      <c r="D20" s="23">
        <v>8</v>
      </c>
      <c r="E20" s="38">
        <v>8</v>
      </c>
      <c r="F20" s="38">
        <v>2</v>
      </c>
      <c r="G20" s="15">
        <f t="shared" si="0"/>
        <v>27</v>
      </c>
      <c r="H20" s="37" t="s">
        <v>29</v>
      </c>
    </row>
    <row r="21" spans="1:8" ht="19.95" customHeight="1" x14ac:dyDescent="0.25">
      <c r="A21" s="13" t="s">
        <v>39</v>
      </c>
      <c r="B21" s="2" t="s">
        <v>52</v>
      </c>
      <c r="C21" s="23">
        <v>6</v>
      </c>
      <c r="D21" s="23">
        <v>10</v>
      </c>
      <c r="E21" s="38">
        <v>5</v>
      </c>
      <c r="F21" s="38">
        <v>4</v>
      </c>
      <c r="G21" s="15">
        <f t="shared" si="0"/>
        <v>25</v>
      </c>
      <c r="H21" s="37" t="s">
        <v>34</v>
      </c>
    </row>
    <row r="22" spans="1:8" ht="19.95" customHeight="1" thickBot="1" x14ac:dyDescent="0.3">
      <c r="A22" s="17" t="s">
        <v>43</v>
      </c>
      <c r="B22" s="18" t="s">
        <v>53</v>
      </c>
      <c r="C22" s="39">
        <v>0</v>
      </c>
      <c r="D22" s="39">
        <v>4</v>
      </c>
      <c r="E22" s="40">
        <v>4</v>
      </c>
      <c r="F22" s="40">
        <v>6</v>
      </c>
      <c r="G22" s="41">
        <f t="shared" si="0"/>
        <v>14</v>
      </c>
      <c r="H22" s="50" t="s">
        <v>35</v>
      </c>
    </row>
  </sheetData>
  <autoFilter ref="A6:H9">
    <filterColumn colId="2" showButton="0"/>
    <filterColumn colId="3" showButton="0"/>
    <filterColumn colId="4" showButton="0"/>
    <sortState ref="A12:H23">
      <sortCondition descending="1" ref="G5:G8"/>
    </sortState>
  </autoFilter>
  <sortState ref="B10:G28">
    <sortCondition descending="1" ref="G10:G28"/>
  </sortState>
  <mergeCells count="13">
    <mergeCell ref="A6:A9"/>
    <mergeCell ref="B6:B9"/>
    <mergeCell ref="A1:H1"/>
    <mergeCell ref="A2:H2"/>
    <mergeCell ref="A4:H4"/>
    <mergeCell ref="G6:G9"/>
    <mergeCell ref="H6:H9"/>
    <mergeCell ref="C6:F7"/>
    <mergeCell ref="C8:C9"/>
    <mergeCell ref="D8:D9"/>
    <mergeCell ref="E8:E9"/>
    <mergeCell ref="F8:F9"/>
    <mergeCell ref="A3:H3"/>
  </mergeCells>
  <phoneticPr fontId="3" type="noConversion"/>
  <conditionalFormatting sqref="G10:G22">
    <cfRule type="cellIs" dxfId="1" priority="1" stopIfTrue="1" operator="greaterThan">
      <formula>0.509</formula>
    </cfRule>
  </conditionalFormatting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10minpredloha</vt:lpstr>
      <vt:lpstr>10min ZAV</vt:lpstr>
      <vt:lpstr>česky</vt:lpstr>
      <vt:lpstr>arabsky1</vt:lpstr>
      <vt:lpstr>sumar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Miklánková</dc:creator>
  <cp:lastModifiedBy>Miklánková Alena</cp:lastModifiedBy>
  <cp:lastPrinted>2019-06-27T11:25:13Z</cp:lastPrinted>
  <dcterms:created xsi:type="dcterms:W3CDTF">2000-04-22T22:37:24Z</dcterms:created>
  <dcterms:modified xsi:type="dcterms:W3CDTF">2019-06-27T11:25:26Z</dcterms:modified>
</cp:coreProperties>
</file>